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3760" windowHeight="10125"/>
  </bookViews>
  <sheets>
    <sheet name="serramenti" sheetId="1" r:id="rId1"/>
  </sheets>
  <calcPr calcId="125725"/>
</workbook>
</file>

<file path=xl/calcChain.xml><?xml version="1.0" encoding="utf-8"?>
<calcChain xmlns="http://schemas.openxmlformats.org/spreadsheetml/2006/main">
  <c r="B10" i="1"/>
  <c r="E10"/>
  <c r="H10"/>
  <c r="L10"/>
  <c r="O10"/>
  <c r="R10"/>
  <c r="B14"/>
  <c r="E14"/>
  <c r="E16" s="1"/>
  <c r="E19" s="1"/>
  <c r="H14"/>
  <c r="L14"/>
  <c r="O14"/>
  <c r="R14"/>
  <c r="R16" s="1"/>
  <c r="B15"/>
  <c r="E15"/>
  <c r="H15"/>
  <c r="L15"/>
  <c r="O15"/>
  <c r="R15"/>
  <c r="O16" l="1"/>
  <c r="O19" s="1"/>
  <c r="B16"/>
  <c r="B19" s="1"/>
  <c r="L16"/>
  <c r="L19" s="1"/>
  <c r="H16"/>
  <c r="H19" s="1"/>
  <c r="R19"/>
</calcChain>
</file>

<file path=xl/sharedStrings.xml><?xml version="1.0" encoding="utf-8"?>
<sst xmlns="http://schemas.openxmlformats.org/spreadsheetml/2006/main" count="147" uniqueCount="22">
  <si>
    <t>Uw</t>
  </si>
  <si>
    <t>y</t>
  </si>
  <si>
    <t>m2</t>
  </si>
  <si>
    <t>Af</t>
  </si>
  <si>
    <t>Ag</t>
  </si>
  <si>
    <t>Aw</t>
  </si>
  <si>
    <t>w/m2 k</t>
  </si>
  <si>
    <t>Ug</t>
  </si>
  <si>
    <t>Uf</t>
  </si>
  <si>
    <t>m</t>
  </si>
  <si>
    <t>lg</t>
  </si>
  <si>
    <t>mm</t>
  </si>
  <si>
    <t>b1</t>
  </si>
  <si>
    <t>h1</t>
  </si>
  <si>
    <t>b</t>
  </si>
  <si>
    <t>h</t>
  </si>
  <si>
    <t>Porta finestra</t>
  </si>
  <si>
    <t>Finestra piccola</t>
  </si>
  <si>
    <t>Finestra grande</t>
  </si>
  <si>
    <t>TRASMITTANZE SERRAMENTI</t>
  </si>
  <si>
    <t>PVC 2 ANTE + VETRO TRIPLO</t>
  </si>
  <si>
    <t>PVC 2 ANTE + VETRO DOPPIO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</si>
</sst>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8FED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quotePrefix="1" applyFont="1"/>
    <xf numFmtId="0" fontId="1" fillId="0" borderId="0" xfId="0" applyFont="1"/>
    <xf numFmtId="0" fontId="0" fillId="2" borderId="1" xfId="0" applyFill="1" applyBorder="1"/>
    <xf numFmtId="0" fontId="3" fillId="2" borderId="1" xfId="0" applyFont="1" applyFill="1" applyBorder="1"/>
    <xf numFmtId="0" fontId="1" fillId="2" borderId="1" xfId="0" applyFont="1" applyFill="1" applyBorder="1"/>
    <xf numFmtId="0" fontId="1" fillId="0" borderId="0" xfId="0" applyFont="1" applyFill="1"/>
    <xf numFmtId="0" fontId="0" fillId="0" borderId="0" xfId="0" applyFill="1"/>
    <xf numFmtId="2" fontId="1" fillId="0" borderId="0" xfId="0" applyNumberFormat="1" applyFont="1" applyFill="1"/>
    <xf numFmtId="0" fontId="0" fillId="3" borderId="1" xfId="0" applyFill="1" applyBorder="1"/>
    <xf numFmtId="0" fontId="3" fillId="3" borderId="1" xfId="0" applyFont="1" applyFill="1" applyBorder="1"/>
    <xf numFmtId="0" fontId="1" fillId="3" borderId="1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164" fontId="1" fillId="0" borderId="0" xfId="0" applyNumberFormat="1" applyFont="1" applyFill="1" applyBorder="1"/>
    <xf numFmtId="0" fontId="1" fillId="2" borderId="2" xfId="0" applyFont="1" applyFill="1" applyBorder="1"/>
    <xf numFmtId="0" fontId="0" fillId="2" borderId="3" xfId="0" applyFill="1" applyBorder="1"/>
    <xf numFmtId="0" fontId="1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3" fillId="2" borderId="5" xfId="0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164" fontId="1" fillId="2" borderId="8" xfId="0" applyNumberFormat="1" applyFont="1" applyFill="1" applyBorder="1"/>
    <xf numFmtId="0" fontId="1" fillId="2" borderId="8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1" fillId="3" borderId="2" xfId="0" applyFont="1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3" fillId="3" borderId="5" xfId="0" applyFont="1" applyFill="1" applyBorder="1"/>
    <xf numFmtId="0" fontId="1" fillId="3" borderId="5" xfId="0" applyFont="1" applyFill="1" applyBorder="1"/>
    <xf numFmtId="0" fontId="1" fillId="3" borderId="7" xfId="0" applyFont="1" applyFill="1" applyBorder="1"/>
    <xf numFmtId="2" fontId="1" fillId="3" borderId="8" xfId="0" applyNumberFormat="1" applyFont="1" applyFill="1" applyBorder="1"/>
    <xf numFmtId="0" fontId="1" fillId="3" borderId="8" xfId="0" applyFont="1" applyFill="1" applyBorder="1"/>
    <xf numFmtId="0" fontId="0" fillId="3" borderId="8" xfId="0" applyFill="1" applyBorder="1"/>
    <xf numFmtId="0" fontId="0" fillId="3" borderId="9" xfId="0" applyFill="1" applyBorder="1"/>
    <xf numFmtId="2" fontId="0" fillId="2" borderId="1" xfId="0" applyNumberFormat="1" applyFill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2" fontId="1" fillId="3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D8FED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20</xdr:row>
      <xdr:rowOff>142875</xdr:rowOff>
    </xdr:from>
    <xdr:to>
      <xdr:col>4</xdr:col>
      <xdr:colOff>219075</xdr:colOff>
      <xdr:row>23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3952875"/>
          <a:ext cx="2638425" cy="552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24</xdr:row>
      <xdr:rowOff>38100</xdr:rowOff>
    </xdr:from>
    <xdr:to>
      <xdr:col>8</xdr:col>
      <xdr:colOff>47625</xdr:colOff>
      <xdr:row>42</xdr:row>
      <xdr:rowOff>133350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4610100"/>
          <a:ext cx="4876800" cy="3524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161925</xdr:colOff>
      <xdr:row>21</xdr:row>
      <xdr:rowOff>129261</xdr:rowOff>
    </xdr:from>
    <xdr:to>
      <xdr:col>18</xdr:col>
      <xdr:colOff>542925</xdr:colOff>
      <xdr:row>37</xdr:row>
      <xdr:rowOff>28575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48325" y="4148811"/>
          <a:ext cx="5524500" cy="294731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6"/>
  <sheetViews>
    <sheetView tabSelected="1" zoomScaleNormal="100" workbookViewId="0">
      <selection activeCell="T22" sqref="T22"/>
    </sheetView>
  </sheetViews>
  <sheetFormatPr defaultRowHeight="15"/>
  <cols>
    <col min="10" max="10" width="4" customWidth="1"/>
  </cols>
  <sheetData>
    <row r="1" spans="1:19">
      <c r="A1" s="2" t="s">
        <v>19</v>
      </c>
    </row>
    <row r="2" spans="1:19">
      <c r="A2" s="2"/>
    </row>
    <row r="3" spans="1:19" ht="15.75" thickBot="1">
      <c r="A3" s="2" t="s">
        <v>20</v>
      </c>
      <c r="K3" s="2" t="s">
        <v>21</v>
      </c>
    </row>
    <row r="4" spans="1:19">
      <c r="A4" s="16" t="s">
        <v>18</v>
      </c>
      <c r="B4" s="17"/>
      <c r="C4" s="17"/>
      <c r="D4" s="18" t="s">
        <v>17</v>
      </c>
      <c r="E4" s="17"/>
      <c r="F4" s="17"/>
      <c r="G4" s="18" t="s">
        <v>16</v>
      </c>
      <c r="H4" s="17"/>
      <c r="I4" s="19"/>
      <c r="K4" s="30" t="s">
        <v>18</v>
      </c>
      <c r="L4" s="31"/>
      <c r="M4" s="31"/>
      <c r="N4" s="32" t="s">
        <v>17</v>
      </c>
      <c r="O4" s="31"/>
      <c r="P4" s="31"/>
      <c r="Q4" s="32" t="s">
        <v>16</v>
      </c>
      <c r="R4" s="31"/>
      <c r="S4" s="33"/>
    </row>
    <row r="5" spans="1:19">
      <c r="A5" s="20" t="s">
        <v>15</v>
      </c>
      <c r="B5" s="3">
        <v>1390</v>
      </c>
      <c r="C5" s="21" t="s">
        <v>11</v>
      </c>
      <c r="D5" s="3" t="s">
        <v>15</v>
      </c>
      <c r="E5" s="3">
        <v>1390</v>
      </c>
      <c r="F5" s="21" t="s">
        <v>11</v>
      </c>
      <c r="G5" s="3" t="s">
        <v>15</v>
      </c>
      <c r="H5" s="3">
        <v>2380</v>
      </c>
      <c r="I5" s="22" t="s">
        <v>11</v>
      </c>
      <c r="K5" s="34" t="s">
        <v>15</v>
      </c>
      <c r="L5" s="9">
        <v>1390</v>
      </c>
      <c r="M5" s="35" t="s">
        <v>11</v>
      </c>
      <c r="N5" s="9" t="s">
        <v>15</v>
      </c>
      <c r="O5" s="9">
        <v>1390</v>
      </c>
      <c r="P5" s="35" t="s">
        <v>11</v>
      </c>
      <c r="Q5" s="9" t="s">
        <v>15</v>
      </c>
      <c r="R5" s="9">
        <v>2380</v>
      </c>
      <c r="S5" s="36" t="s">
        <v>11</v>
      </c>
    </row>
    <row r="6" spans="1:19">
      <c r="A6" s="20" t="s">
        <v>14</v>
      </c>
      <c r="B6" s="3">
        <v>1450</v>
      </c>
      <c r="C6" s="21" t="s">
        <v>11</v>
      </c>
      <c r="D6" s="3" t="s">
        <v>14</v>
      </c>
      <c r="E6" s="3">
        <v>950</v>
      </c>
      <c r="F6" s="21" t="s">
        <v>11</v>
      </c>
      <c r="G6" s="3" t="s">
        <v>14</v>
      </c>
      <c r="H6" s="3">
        <v>950</v>
      </c>
      <c r="I6" s="22" t="s">
        <v>11</v>
      </c>
      <c r="K6" s="34" t="s">
        <v>14</v>
      </c>
      <c r="L6" s="9">
        <v>1450</v>
      </c>
      <c r="M6" s="35" t="s">
        <v>11</v>
      </c>
      <c r="N6" s="9" t="s">
        <v>14</v>
      </c>
      <c r="O6" s="9">
        <v>950</v>
      </c>
      <c r="P6" s="35" t="s">
        <v>11</v>
      </c>
      <c r="Q6" s="9" t="s">
        <v>14</v>
      </c>
      <c r="R6" s="9">
        <v>950</v>
      </c>
      <c r="S6" s="36" t="s">
        <v>11</v>
      </c>
    </row>
    <row r="7" spans="1:19">
      <c r="A7" s="20" t="s">
        <v>13</v>
      </c>
      <c r="B7" s="3">
        <v>1198</v>
      </c>
      <c r="C7" s="21" t="s">
        <v>11</v>
      </c>
      <c r="D7" s="3" t="s">
        <v>13</v>
      </c>
      <c r="E7" s="3">
        <v>1198</v>
      </c>
      <c r="F7" s="21" t="s">
        <v>11</v>
      </c>
      <c r="G7" s="3" t="s">
        <v>13</v>
      </c>
      <c r="H7" s="3">
        <v>2188</v>
      </c>
      <c r="I7" s="22" t="s">
        <v>11</v>
      </c>
      <c r="K7" s="34" t="s">
        <v>13</v>
      </c>
      <c r="L7" s="9">
        <v>1198</v>
      </c>
      <c r="M7" s="35" t="s">
        <v>11</v>
      </c>
      <c r="N7" s="9" t="s">
        <v>13</v>
      </c>
      <c r="O7" s="9">
        <v>1198</v>
      </c>
      <c r="P7" s="35" t="s">
        <v>11</v>
      </c>
      <c r="Q7" s="9" t="s">
        <v>13</v>
      </c>
      <c r="R7" s="9">
        <v>2188</v>
      </c>
      <c r="S7" s="36" t="s">
        <v>11</v>
      </c>
    </row>
    <row r="8" spans="1:19">
      <c r="A8" s="20" t="s">
        <v>12</v>
      </c>
      <c r="B8" s="3">
        <v>564</v>
      </c>
      <c r="C8" s="21" t="s">
        <v>11</v>
      </c>
      <c r="D8" s="3" t="s">
        <v>12</v>
      </c>
      <c r="E8" s="3">
        <v>314</v>
      </c>
      <c r="F8" s="21" t="s">
        <v>11</v>
      </c>
      <c r="G8" s="3" t="s">
        <v>12</v>
      </c>
      <c r="H8" s="3">
        <v>314</v>
      </c>
      <c r="I8" s="22" t="s">
        <v>11</v>
      </c>
      <c r="K8" s="34" t="s">
        <v>12</v>
      </c>
      <c r="L8" s="9">
        <v>564</v>
      </c>
      <c r="M8" s="35" t="s">
        <v>11</v>
      </c>
      <c r="N8" s="9" t="s">
        <v>12</v>
      </c>
      <c r="O8" s="9">
        <v>314</v>
      </c>
      <c r="P8" s="35" t="s">
        <v>11</v>
      </c>
      <c r="Q8" s="9" t="s">
        <v>12</v>
      </c>
      <c r="R8" s="9">
        <v>314</v>
      </c>
      <c r="S8" s="36" t="s">
        <v>11</v>
      </c>
    </row>
    <row r="9" spans="1:19">
      <c r="A9" s="20"/>
      <c r="B9" s="3"/>
      <c r="C9" s="21"/>
      <c r="D9" s="3"/>
      <c r="E9" s="3"/>
      <c r="F9" s="21"/>
      <c r="G9" s="3"/>
      <c r="H9" s="3"/>
      <c r="I9" s="22"/>
      <c r="K9" s="34"/>
      <c r="L9" s="9"/>
      <c r="M9" s="35"/>
      <c r="N9" s="9"/>
      <c r="O9" s="9"/>
      <c r="P9" s="35"/>
      <c r="Q9" s="9"/>
      <c r="R9" s="9"/>
      <c r="S9" s="36"/>
    </row>
    <row r="10" spans="1:19">
      <c r="A10" s="20" t="s">
        <v>10</v>
      </c>
      <c r="B10" s="44">
        <f>2*(2*B8+2*B7)/1000</f>
        <v>7.048</v>
      </c>
      <c r="C10" s="21" t="s">
        <v>9</v>
      </c>
      <c r="D10" s="3" t="s">
        <v>10</v>
      </c>
      <c r="E10" s="44">
        <f>2*(2*E8+2*E7)/1000</f>
        <v>6.048</v>
      </c>
      <c r="F10" s="21" t="s">
        <v>9</v>
      </c>
      <c r="G10" s="3" t="s">
        <v>10</v>
      </c>
      <c r="H10" s="44">
        <f>2*(2*H8+2*H7)/1000</f>
        <v>10.007999999999999</v>
      </c>
      <c r="I10" s="22" t="s">
        <v>9</v>
      </c>
      <c r="K10" s="34" t="s">
        <v>10</v>
      </c>
      <c r="L10" s="46">
        <f>2*(2*L8+2*L7)/1000</f>
        <v>7.048</v>
      </c>
      <c r="M10" s="35" t="s">
        <v>9</v>
      </c>
      <c r="N10" s="9" t="s">
        <v>10</v>
      </c>
      <c r="O10" s="46">
        <f>2*(2*O8+2*O7)/1000</f>
        <v>6.048</v>
      </c>
      <c r="P10" s="35" t="s">
        <v>9</v>
      </c>
      <c r="Q10" s="9" t="s">
        <v>10</v>
      </c>
      <c r="R10" s="46">
        <f>2*(2*R8+2*R7)/1000</f>
        <v>10.007999999999999</v>
      </c>
      <c r="S10" s="36" t="s">
        <v>9</v>
      </c>
    </row>
    <row r="11" spans="1:19">
      <c r="A11" s="20" t="s">
        <v>8</v>
      </c>
      <c r="B11" s="3">
        <v>1.3</v>
      </c>
      <c r="C11" s="21" t="s">
        <v>6</v>
      </c>
      <c r="D11" s="3" t="s">
        <v>8</v>
      </c>
      <c r="E11" s="3">
        <v>1.3</v>
      </c>
      <c r="F11" s="21" t="s">
        <v>6</v>
      </c>
      <c r="G11" s="3" t="s">
        <v>8</v>
      </c>
      <c r="H11" s="44">
        <v>1.3</v>
      </c>
      <c r="I11" s="22" t="s">
        <v>6</v>
      </c>
      <c r="K11" s="34" t="s">
        <v>8</v>
      </c>
      <c r="L11" s="46">
        <v>1.3</v>
      </c>
      <c r="M11" s="35" t="s">
        <v>6</v>
      </c>
      <c r="N11" s="9" t="s">
        <v>8</v>
      </c>
      <c r="O11" s="46">
        <v>1.3</v>
      </c>
      <c r="P11" s="35" t="s">
        <v>6</v>
      </c>
      <c r="Q11" s="9" t="s">
        <v>8</v>
      </c>
      <c r="R11" s="46">
        <v>1.3</v>
      </c>
      <c r="S11" s="36" t="s">
        <v>6</v>
      </c>
    </row>
    <row r="12" spans="1:19">
      <c r="A12" s="20" t="s">
        <v>7</v>
      </c>
      <c r="B12" s="3">
        <v>0.7</v>
      </c>
      <c r="C12" s="21" t="s">
        <v>6</v>
      </c>
      <c r="D12" s="3" t="s">
        <v>7</v>
      </c>
      <c r="E12" s="3">
        <v>0.7</v>
      </c>
      <c r="F12" s="21" t="s">
        <v>6</v>
      </c>
      <c r="G12" s="3" t="s">
        <v>7</v>
      </c>
      <c r="H12" s="44">
        <v>0.7</v>
      </c>
      <c r="I12" s="22" t="s">
        <v>6</v>
      </c>
      <c r="K12" s="34" t="s">
        <v>7</v>
      </c>
      <c r="L12" s="46">
        <v>1</v>
      </c>
      <c r="M12" s="35" t="s">
        <v>6</v>
      </c>
      <c r="N12" s="9" t="s">
        <v>7</v>
      </c>
      <c r="O12" s="46">
        <v>1</v>
      </c>
      <c r="P12" s="35" t="s">
        <v>6</v>
      </c>
      <c r="Q12" s="9" t="s">
        <v>7</v>
      </c>
      <c r="R12" s="46">
        <v>1</v>
      </c>
      <c r="S12" s="36" t="s">
        <v>6</v>
      </c>
    </row>
    <row r="13" spans="1:19">
      <c r="A13" s="20"/>
      <c r="B13" s="3"/>
      <c r="C13" s="21"/>
      <c r="D13" s="3"/>
      <c r="E13" s="3"/>
      <c r="F13" s="21"/>
      <c r="G13" s="3"/>
      <c r="H13" s="44"/>
      <c r="I13" s="22"/>
      <c r="K13" s="34"/>
      <c r="L13" s="46"/>
      <c r="M13" s="35"/>
      <c r="N13" s="9"/>
      <c r="O13" s="46"/>
      <c r="P13" s="35"/>
      <c r="Q13" s="9"/>
      <c r="R13" s="46"/>
      <c r="S13" s="36"/>
    </row>
    <row r="14" spans="1:19">
      <c r="A14" s="20" t="s">
        <v>5</v>
      </c>
      <c r="B14" s="44">
        <f>B5*B6/(1000*1000)</f>
        <v>2.0154999999999998</v>
      </c>
      <c r="C14" s="21" t="s">
        <v>2</v>
      </c>
      <c r="D14" s="3" t="s">
        <v>5</v>
      </c>
      <c r="E14" s="44">
        <f>E5*E6/(1000*1000)</f>
        <v>1.3205</v>
      </c>
      <c r="F14" s="21" t="s">
        <v>2</v>
      </c>
      <c r="G14" s="3" t="s">
        <v>5</v>
      </c>
      <c r="H14" s="44">
        <f>H5*H6/(1000*1000)</f>
        <v>2.2610000000000001</v>
      </c>
      <c r="I14" s="22" t="s">
        <v>2</v>
      </c>
      <c r="K14" s="34" t="s">
        <v>5</v>
      </c>
      <c r="L14" s="46">
        <f>L5*L6/(1000*1000)</f>
        <v>2.0154999999999998</v>
      </c>
      <c r="M14" s="35" t="s">
        <v>2</v>
      </c>
      <c r="N14" s="9" t="s">
        <v>5</v>
      </c>
      <c r="O14" s="46">
        <f>O5*O6/(1000*1000)</f>
        <v>1.3205</v>
      </c>
      <c r="P14" s="35" t="s">
        <v>2</v>
      </c>
      <c r="Q14" s="9" t="s">
        <v>5</v>
      </c>
      <c r="R14" s="46">
        <f>R5*R6/(1000*1000)</f>
        <v>2.2610000000000001</v>
      </c>
      <c r="S14" s="36" t="s">
        <v>2</v>
      </c>
    </row>
    <row r="15" spans="1:19">
      <c r="A15" s="20" t="s">
        <v>4</v>
      </c>
      <c r="B15" s="44">
        <f>B7*B8*2/10^6</f>
        <v>1.3513440000000001</v>
      </c>
      <c r="C15" s="21" t="s">
        <v>2</v>
      </c>
      <c r="D15" s="3" t="s">
        <v>4</v>
      </c>
      <c r="E15" s="44">
        <f>E7*E8*2/10^6</f>
        <v>0.75234400000000001</v>
      </c>
      <c r="F15" s="21" t="s">
        <v>2</v>
      </c>
      <c r="G15" s="3" t="s">
        <v>4</v>
      </c>
      <c r="H15" s="44">
        <f>H7*H8*2/10^6</f>
        <v>1.374064</v>
      </c>
      <c r="I15" s="22" t="s">
        <v>2</v>
      </c>
      <c r="K15" s="34" t="s">
        <v>4</v>
      </c>
      <c r="L15" s="46">
        <f>L7*L8*2/10^6</f>
        <v>1.3513440000000001</v>
      </c>
      <c r="M15" s="35" t="s">
        <v>2</v>
      </c>
      <c r="N15" s="9" t="s">
        <v>4</v>
      </c>
      <c r="O15" s="46">
        <f>O7*O8*2/10^6</f>
        <v>0.75234400000000001</v>
      </c>
      <c r="P15" s="35" t="s">
        <v>2</v>
      </c>
      <c r="Q15" s="9" t="s">
        <v>4</v>
      </c>
      <c r="R15" s="46">
        <f>R7*R8*2/10^6</f>
        <v>1.374064</v>
      </c>
      <c r="S15" s="36" t="s">
        <v>2</v>
      </c>
    </row>
    <row r="16" spans="1:19">
      <c r="A16" s="20" t="s">
        <v>3</v>
      </c>
      <c r="B16" s="44">
        <f>B14-B15</f>
        <v>0.66415599999999975</v>
      </c>
      <c r="C16" s="21" t="s">
        <v>2</v>
      </c>
      <c r="D16" s="3" t="s">
        <v>3</v>
      </c>
      <c r="E16" s="44">
        <f>E14-E15</f>
        <v>0.56815599999999999</v>
      </c>
      <c r="F16" s="21" t="s">
        <v>2</v>
      </c>
      <c r="G16" s="3" t="s">
        <v>3</v>
      </c>
      <c r="H16" s="44">
        <f>H14-H15</f>
        <v>0.88693600000000017</v>
      </c>
      <c r="I16" s="22" t="s">
        <v>2</v>
      </c>
      <c r="K16" s="34" t="s">
        <v>3</v>
      </c>
      <c r="L16" s="46">
        <f>L14-L15</f>
        <v>0.66415599999999975</v>
      </c>
      <c r="M16" s="35" t="s">
        <v>2</v>
      </c>
      <c r="N16" s="9" t="s">
        <v>3</v>
      </c>
      <c r="O16" s="46">
        <f>O14-O15</f>
        <v>0.56815599999999999</v>
      </c>
      <c r="P16" s="35" t="s">
        <v>2</v>
      </c>
      <c r="Q16" s="9" t="s">
        <v>3</v>
      </c>
      <c r="R16" s="46">
        <f>R14-R15</f>
        <v>0.88693600000000017</v>
      </c>
      <c r="S16" s="36" t="s">
        <v>2</v>
      </c>
    </row>
    <row r="17" spans="1:19">
      <c r="A17" s="20"/>
      <c r="B17" s="3"/>
      <c r="C17" s="21"/>
      <c r="D17" s="3"/>
      <c r="E17" s="44"/>
      <c r="F17" s="21"/>
      <c r="G17" s="3"/>
      <c r="H17" s="44"/>
      <c r="I17" s="22"/>
      <c r="K17" s="34"/>
      <c r="L17" s="46"/>
      <c r="M17" s="35"/>
      <c r="N17" s="9"/>
      <c r="O17" s="46"/>
      <c r="P17" s="35"/>
      <c r="Q17" s="9"/>
      <c r="R17" s="46"/>
      <c r="S17" s="36"/>
    </row>
    <row r="18" spans="1:19">
      <c r="A18" s="23" t="s">
        <v>1</v>
      </c>
      <c r="B18" s="3">
        <v>0.05</v>
      </c>
      <c r="C18" s="21"/>
      <c r="D18" s="4" t="s">
        <v>1</v>
      </c>
      <c r="E18" s="44">
        <v>0.05</v>
      </c>
      <c r="F18" s="21"/>
      <c r="G18" s="4" t="s">
        <v>1</v>
      </c>
      <c r="H18" s="44">
        <v>0.05</v>
      </c>
      <c r="I18" s="22"/>
      <c r="K18" s="37" t="s">
        <v>1</v>
      </c>
      <c r="L18" s="46">
        <v>0.05</v>
      </c>
      <c r="M18" s="35"/>
      <c r="N18" s="10" t="s">
        <v>1</v>
      </c>
      <c r="O18" s="46">
        <v>0.05</v>
      </c>
      <c r="P18" s="35"/>
      <c r="Q18" s="10" t="s">
        <v>1</v>
      </c>
      <c r="R18" s="46">
        <v>0.05</v>
      </c>
      <c r="S18" s="36"/>
    </row>
    <row r="19" spans="1:19">
      <c r="A19" s="24" t="s">
        <v>0</v>
      </c>
      <c r="B19" s="45">
        <f>(B15*B12+B16*B11+B18*B10)/(B15+B16)</f>
        <v>1.0725594641528156</v>
      </c>
      <c r="C19" s="21" t="s">
        <v>6</v>
      </c>
      <c r="D19" s="5" t="s">
        <v>0</v>
      </c>
      <c r="E19" s="45">
        <f>(E15*E12+E16*E11+E18*E10)/(E15+E16)</f>
        <v>1.1871591063990912</v>
      </c>
      <c r="F19" s="21" t="s">
        <v>6</v>
      </c>
      <c r="G19" s="5" t="s">
        <v>0</v>
      </c>
      <c r="H19" s="45">
        <f>(H15*H12+H16*H11+H18*H10)/(H15+H16)</f>
        <v>1.1566835913312694</v>
      </c>
      <c r="I19" s="22" t="s">
        <v>6</v>
      </c>
      <c r="K19" s="38" t="s">
        <v>0</v>
      </c>
      <c r="L19" s="47">
        <f>(L15*L12+L16*L11+L18*L10)/(L15+L16)</f>
        <v>1.2737022078888613</v>
      </c>
      <c r="M19" s="35" t="s">
        <v>6</v>
      </c>
      <c r="N19" s="11" t="s">
        <v>0</v>
      </c>
      <c r="O19" s="47">
        <f>(O15*O12+O16*O11+O18*O10)/(O15+O16)</f>
        <v>1.3580816357440364</v>
      </c>
      <c r="P19" s="35" t="s">
        <v>6</v>
      </c>
      <c r="Q19" s="11" t="s">
        <v>0</v>
      </c>
      <c r="R19" s="47">
        <f>(R15*R12+R16*R11+R18*R10)/(R15+R16)</f>
        <v>1.3390007961079169</v>
      </c>
      <c r="S19" s="36" t="s">
        <v>6</v>
      </c>
    </row>
    <row r="20" spans="1:19" ht="15.75" thickBot="1">
      <c r="A20" s="25"/>
      <c r="B20" s="26"/>
      <c r="C20" s="27"/>
      <c r="D20" s="28"/>
      <c r="E20" s="28"/>
      <c r="F20" s="28"/>
      <c r="G20" s="28"/>
      <c r="H20" s="28"/>
      <c r="I20" s="29"/>
      <c r="K20" s="39"/>
      <c r="L20" s="40"/>
      <c r="M20" s="41"/>
      <c r="N20" s="42"/>
      <c r="O20" s="42"/>
      <c r="P20" s="42"/>
      <c r="Q20" s="42"/>
      <c r="R20" s="42"/>
      <c r="S20" s="43"/>
    </row>
    <row r="22" spans="1:19">
      <c r="K22" s="12"/>
      <c r="L22" s="13"/>
      <c r="M22" s="13"/>
      <c r="N22" s="13"/>
      <c r="O22" s="13"/>
      <c r="P22" s="13"/>
      <c r="Q22" s="13"/>
      <c r="R22" s="13"/>
      <c r="S22" s="13"/>
    </row>
    <row r="23" spans="1:19">
      <c r="K23" s="12"/>
      <c r="L23" s="13"/>
      <c r="M23" s="13"/>
      <c r="N23" s="12"/>
      <c r="O23" s="13"/>
      <c r="P23" s="13"/>
      <c r="Q23" s="12"/>
      <c r="R23" s="13"/>
      <c r="S23" s="13"/>
    </row>
    <row r="24" spans="1:19">
      <c r="K24" s="13"/>
      <c r="L24" s="13"/>
      <c r="M24" s="13"/>
      <c r="N24" s="13"/>
      <c r="O24" s="13"/>
      <c r="P24" s="13"/>
      <c r="Q24" s="13"/>
      <c r="R24" s="13"/>
      <c r="S24" s="13"/>
    </row>
    <row r="25" spans="1:19">
      <c r="K25" s="13"/>
      <c r="L25" s="13"/>
      <c r="M25" s="13"/>
      <c r="N25" s="13"/>
      <c r="O25" s="13"/>
      <c r="P25" s="13"/>
      <c r="Q25" s="13"/>
      <c r="R25" s="13"/>
      <c r="S25" s="13"/>
    </row>
    <row r="26" spans="1:19">
      <c r="K26" s="13"/>
      <c r="L26" s="13"/>
      <c r="M26" s="13"/>
      <c r="N26" s="13"/>
      <c r="O26" s="13"/>
      <c r="P26" s="13"/>
      <c r="Q26" s="13"/>
      <c r="R26" s="13"/>
      <c r="S26" s="13"/>
    </row>
    <row r="27" spans="1:19">
      <c r="K27" s="13"/>
      <c r="L27" s="13"/>
      <c r="M27" s="13"/>
      <c r="N27" s="13"/>
      <c r="O27" s="13"/>
      <c r="P27" s="13"/>
      <c r="Q27" s="13"/>
      <c r="R27" s="13"/>
      <c r="S27" s="13"/>
    </row>
    <row r="28" spans="1:19">
      <c r="K28" s="13"/>
      <c r="L28" s="13"/>
      <c r="M28" s="13"/>
      <c r="N28" s="13"/>
      <c r="O28" s="13"/>
      <c r="P28" s="13"/>
      <c r="Q28" s="13"/>
      <c r="R28" s="13"/>
      <c r="S28" s="13"/>
    </row>
    <row r="29" spans="1:19">
      <c r="K29" s="13"/>
      <c r="L29" s="13"/>
      <c r="M29" s="13"/>
      <c r="N29" s="13"/>
      <c r="O29" s="13"/>
      <c r="P29" s="13"/>
      <c r="Q29" s="13"/>
      <c r="R29" s="13"/>
      <c r="S29" s="13"/>
    </row>
    <row r="30" spans="1:19">
      <c r="K30" s="13"/>
      <c r="L30" s="13"/>
      <c r="M30" s="13"/>
      <c r="N30" s="13"/>
      <c r="O30" s="13"/>
      <c r="P30" s="13"/>
      <c r="Q30" s="13"/>
      <c r="R30" s="13"/>
      <c r="S30" s="13"/>
    </row>
    <row r="31" spans="1:19">
      <c r="K31" s="13"/>
      <c r="L31" s="13"/>
      <c r="M31" s="13"/>
      <c r="N31" s="13"/>
      <c r="O31" s="13"/>
      <c r="P31" s="13"/>
      <c r="Q31" s="13"/>
      <c r="R31" s="13"/>
      <c r="S31" s="13"/>
    </row>
    <row r="32" spans="1:19">
      <c r="K32" s="13"/>
      <c r="L32" s="13"/>
      <c r="M32" s="13"/>
      <c r="N32" s="13"/>
      <c r="O32" s="13"/>
      <c r="P32" s="13"/>
      <c r="Q32" s="13"/>
      <c r="R32" s="13"/>
      <c r="S32" s="13"/>
    </row>
    <row r="33" spans="1:20">
      <c r="K33" s="13"/>
      <c r="L33" s="13"/>
      <c r="M33" s="13"/>
      <c r="N33" s="13"/>
      <c r="O33" s="13"/>
      <c r="P33" s="13"/>
      <c r="Q33" s="13"/>
      <c r="R33" s="13"/>
      <c r="S33" s="13"/>
    </row>
    <row r="34" spans="1:20">
      <c r="K34" s="13"/>
      <c r="L34" s="13"/>
      <c r="M34" s="13"/>
      <c r="N34" s="13"/>
      <c r="O34" s="13"/>
      <c r="P34" s="13"/>
      <c r="Q34" s="13"/>
      <c r="R34" s="13"/>
      <c r="S34" s="13"/>
    </row>
    <row r="35" spans="1:20">
      <c r="K35" s="13"/>
      <c r="L35" s="13"/>
      <c r="M35" s="13"/>
      <c r="N35" s="13"/>
      <c r="O35" s="13"/>
      <c r="P35" s="13"/>
      <c r="Q35" s="13"/>
      <c r="R35" s="13"/>
      <c r="S35" s="13"/>
    </row>
    <row r="36" spans="1:20">
      <c r="K36" s="13"/>
      <c r="L36" s="13"/>
      <c r="M36" s="13"/>
      <c r="N36" s="13"/>
      <c r="O36" s="13"/>
      <c r="P36" s="13"/>
      <c r="Q36" s="13"/>
      <c r="R36" s="13"/>
      <c r="S36" s="13"/>
    </row>
    <row r="37" spans="1:20">
      <c r="K37" s="14"/>
      <c r="L37" s="13"/>
      <c r="M37" s="13"/>
      <c r="N37" s="14"/>
      <c r="O37" s="13"/>
      <c r="P37" s="13"/>
      <c r="Q37" s="14"/>
      <c r="R37" s="13"/>
      <c r="S37" s="13"/>
    </row>
    <row r="38" spans="1:20">
      <c r="K38" s="12"/>
      <c r="L38" s="15"/>
      <c r="M38" s="13"/>
      <c r="N38" s="12"/>
      <c r="O38" s="15"/>
      <c r="P38" s="13"/>
      <c r="Q38" s="12"/>
      <c r="R38" s="15"/>
      <c r="S38" s="13"/>
    </row>
    <row r="39" spans="1:20">
      <c r="K39" s="13"/>
      <c r="L39" s="13"/>
      <c r="M39" s="13"/>
      <c r="N39" s="13"/>
      <c r="O39" s="13"/>
      <c r="P39" s="13"/>
      <c r="Q39" s="13"/>
      <c r="R39" s="13"/>
      <c r="S39" s="13"/>
    </row>
    <row r="40" spans="1:20">
      <c r="K40" s="6"/>
      <c r="L40" s="8"/>
      <c r="M40" s="6"/>
      <c r="N40" s="7"/>
      <c r="O40" s="7"/>
      <c r="P40" s="7"/>
      <c r="Q40" s="7"/>
      <c r="R40" s="7"/>
      <c r="S40" s="7"/>
      <c r="T40" s="7"/>
    </row>
    <row r="46" spans="1:20" ht="15.75">
      <c r="A46" s="1"/>
    </row>
  </sheetData>
  <pageMargins left="0.7" right="0.7" top="0.75" bottom="0.75" header="0.3" footer="0.3"/>
  <pageSetup paperSize="9"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serramenti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2016-03-01T16:12:56Z</dcterms:created>
  <dcterms:modified xsi:type="dcterms:W3CDTF">2016-03-01T16:20:46Z</dcterms:modified>
</cp:coreProperties>
</file>